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O:\HANKED\_HANKED 2021\Apametsa tee\Leping\"/>
    </mc:Choice>
  </mc:AlternateContent>
  <xr:revisionPtr revIDLastSave="0" documentId="13_ncr:1_{32B88AE1-F5A1-4C3F-B885-EB57FB49460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Tehtud tööde akt nr." sheetId="1" r:id="rId1"/>
  </sheets>
  <definedNames>
    <definedName name="_xlnm.Print_Area" localSheetId="0">'Tehtud tööde akt nr.'!$A$3:$N$49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2" i="1" l="1"/>
  <c r="N32" i="1" s="1"/>
  <c r="N35" i="1" s="1"/>
  <c r="H32" i="1"/>
  <c r="H35" i="1" s="1"/>
  <c r="J32" i="1"/>
  <c r="J35" i="1" s="1"/>
  <c r="F32" i="1"/>
  <c r="F35" i="1" s="1"/>
  <c r="K22" i="1"/>
  <c r="J22" i="1"/>
  <c r="J24" i="1" s="1"/>
  <c r="J28" i="1" s="1"/>
  <c r="J39" i="1" l="1"/>
  <c r="L32" i="1"/>
  <c r="L35" i="1" s="1"/>
  <c r="J40" i="1" l="1"/>
  <c r="J41" i="1" s="1"/>
  <c r="N37" i="1"/>
  <c r="M22" i="1"/>
  <c r="N22" i="1" s="1"/>
  <c r="N24" i="1" s="1"/>
  <c r="N28" i="1" s="1"/>
  <c r="H22" i="1"/>
  <c r="H24" i="1" s="1"/>
  <c r="H28" i="1" s="1"/>
  <c r="H39" i="1" s="1"/>
  <c r="F22" i="1"/>
  <c r="F24" i="1" s="1"/>
  <c r="F28" i="1" s="1"/>
  <c r="H40" i="1" l="1"/>
  <c r="H41" i="1" s="1"/>
  <c r="L22" i="1"/>
  <c r="L24" i="1" s="1"/>
  <c r="L28" i="1" s="1"/>
  <c r="L39" i="1" s="1"/>
  <c r="L40" i="1" l="1"/>
  <c r="L41" i="1" s="1"/>
</calcChain>
</file>

<file path=xl/sharedStrings.xml><?xml version="1.0" encoding="utf-8"?>
<sst xmlns="http://schemas.openxmlformats.org/spreadsheetml/2006/main" count="56" uniqueCount="45">
  <si>
    <t>Tee number, nimi, asuk.</t>
  </si>
  <si>
    <t xml:space="preserve">Lepingu nr </t>
  </si>
  <si>
    <t>Lepingu kuupäev</t>
  </si>
  <si>
    <t>Periood</t>
  </si>
  <si>
    <t>Tööde kirjeldus</t>
  </si>
  <si>
    <t>Ühik</t>
  </si>
  <si>
    <t>Leping</t>
  </si>
  <si>
    <t>Varem tehtud tööd</t>
  </si>
  <si>
    <t>Sellel kuul tehtud tööd</t>
  </si>
  <si>
    <t>Kokku tehtud tööd</t>
  </si>
  <si>
    <t>Jääk</t>
  </si>
  <si>
    <t>Kogus</t>
  </si>
  <si>
    <t>Kokku</t>
  </si>
  <si>
    <t>Kuulub tasumisele</t>
  </si>
  <si>
    <t>Üh.hind</t>
  </si>
  <si>
    <t xml:space="preserve">                                            .</t>
  </si>
  <si>
    <t>EUR</t>
  </si>
  <si>
    <t xml:space="preserve">Tellija kontaktisik: </t>
  </si>
  <si>
    <t>KOKKU</t>
  </si>
  <si>
    <t xml:space="preserve">TEOSTATUD TÖÖDE AKT NR: </t>
  </si>
  <si>
    <t>Tellija:</t>
  </si>
  <si>
    <t xml:space="preserve">HARKU VALLAVALITSUS </t>
  </si>
  <si>
    <t>registrikood 75014132</t>
  </si>
  <si>
    <t xml:space="preserve">Kallaste tn.12, Tabasalu alevik, Harju MK </t>
  </si>
  <si>
    <t>Töövõtja:</t>
  </si>
  <si>
    <t>Esitamise kuupäev</t>
  </si>
  <si>
    <t>Lepingu maksumus ilma km-ta (EUR)</t>
  </si>
  <si>
    <t>Omanikujärelevalve:</t>
  </si>
  <si>
    <t>Üldised kulud</t>
  </si>
  <si>
    <t>Märkimis ja mõõdistustöö</t>
  </si>
  <si>
    <t>Töövõtja esindaja:</t>
  </si>
  <si>
    <t>Harku Vallavalitsus</t>
  </si>
  <si>
    <t>Raivo Altmets</t>
  </si>
  <si>
    <t>Artikli nr.</t>
  </si>
  <si>
    <t>KULUDE LOEND NR 1: ÜLDISED KULUD</t>
  </si>
  <si>
    <t>ühik</t>
  </si>
  <si>
    <t>ETTENÄGEMATA TÖÖD</t>
  </si>
  <si>
    <t>Kokku üldised kulud</t>
  </si>
  <si>
    <t>ETTENÄGEMATA TÖÖDE  RESERV</t>
  </si>
  <si>
    <t>KOKKU ETTENÄGEMATA RESERVI KASUTAMINE</t>
  </si>
  <si>
    <t>ETTENÄGEMATA TÖÖDE  RESERVI JÄÄK</t>
  </si>
  <si>
    <t>euro</t>
  </si>
  <si>
    <t>Käibemaks</t>
  </si>
  <si>
    <t>Kuulub tasumisele koos käibemaksuga</t>
  </si>
  <si>
    <t>Kuupäev digiallkirjas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</si>
</sst>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\ ###"/>
    <numFmt numFmtId="165" formatCode="0.0"/>
  </numFmts>
  <fonts count="23" x14ac:knownFonts="1"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Arial"/>
      <family val="2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0"/>
      <name val="Times New Roman"/>
      <family val="1"/>
      <charset val="186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Calibri"/>
      <family val="2"/>
    </font>
    <font>
      <b/>
      <u/>
      <sz val="9"/>
      <name val="Calibri"/>
      <family val="2"/>
    </font>
    <font>
      <sz val="9"/>
      <name val="Calibri"/>
      <family val="2"/>
    </font>
    <font>
      <b/>
      <sz val="9"/>
      <name val="Calibri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0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b/>
      <sz val="10"/>
      <color indexed="17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1"/>
      <color indexed="8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color indexed="17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3" fillId="0" borderId="0"/>
  </cellStyleXfs>
  <cellXfs count="188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0" xfId="0" applyFont="1" applyFill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9" fillId="0" borderId="0" xfId="0" applyFont="1" applyFill="1"/>
    <xf numFmtId="0" fontId="7" fillId="0" borderId="0" xfId="0" applyFont="1" applyFill="1"/>
    <xf numFmtId="0" fontId="3" fillId="0" borderId="20" xfId="0" applyFont="1" applyFill="1" applyBorder="1" applyAlignment="1">
      <alignment vertical="center"/>
    </xf>
    <xf numFmtId="0" fontId="10" fillId="0" borderId="42" xfId="0" applyFont="1" applyFill="1" applyBorder="1" applyAlignment="1">
      <alignment vertical="center"/>
    </xf>
    <xf numFmtId="0" fontId="10" fillId="0" borderId="42" xfId="0" applyFont="1" applyFill="1" applyBorder="1"/>
    <xf numFmtId="0" fontId="7" fillId="0" borderId="42" xfId="0" applyFont="1" applyFill="1" applyBorder="1"/>
    <xf numFmtId="0" fontId="10" fillId="0" borderId="42" xfId="0" applyFont="1" applyFill="1" applyBorder="1" applyAlignment="1">
      <alignment horizontal="left"/>
    </xf>
    <xf numFmtId="165" fontId="9" fillId="0" borderId="43" xfId="0" applyNumberFormat="1" applyFont="1" applyFill="1" applyBorder="1"/>
    <xf numFmtId="165" fontId="10" fillId="0" borderId="0" xfId="0" applyNumberFormat="1" applyFont="1" applyFill="1"/>
    <xf numFmtId="0" fontId="10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5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65" fontId="11" fillId="0" borderId="0" xfId="0" applyNumberFormat="1" applyFont="1" applyFill="1"/>
    <xf numFmtId="0" fontId="3" fillId="0" borderId="0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0" fontId="14" fillId="0" borderId="25" xfId="0" applyFont="1" applyBorder="1" applyAlignment="1">
      <alignment vertical="center"/>
    </xf>
    <xf numFmtId="0" fontId="1" fillId="0" borderId="64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" fillId="0" borderId="26" xfId="0" applyFont="1" applyBorder="1" applyAlignment="1">
      <alignment horizontal="center" vertical="center"/>
    </xf>
    <xf numFmtId="0" fontId="14" fillId="0" borderId="26" xfId="0" applyFont="1" applyBorder="1" applyAlignment="1">
      <alignment vertical="center"/>
    </xf>
    <xf numFmtId="0" fontId="14" fillId="0" borderId="26" xfId="0" applyFont="1" applyFill="1" applyBorder="1" applyAlignment="1">
      <alignment vertical="center"/>
    </xf>
    <xf numFmtId="0" fontId="14" fillId="0" borderId="65" xfId="0" applyFont="1" applyBorder="1" applyAlignment="1">
      <alignment vertical="center"/>
    </xf>
    <xf numFmtId="0" fontId="1" fillId="0" borderId="18" xfId="0" applyFont="1" applyBorder="1" applyAlignment="1">
      <alignment horizontal="right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4" fontId="14" fillId="0" borderId="9" xfId="0" applyNumberFormat="1" applyFont="1" applyBorder="1" applyAlignment="1">
      <alignment horizontal="center" vertical="center"/>
    </xf>
    <xf numFmtId="4" fontId="14" fillId="0" borderId="23" xfId="0" applyNumberFormat="1" applyFont="1" applyBorder="1" applyAlignment="1">
      <alignment vertical="center"/>
    </xf>
    <xf numFmtId="0" fontId="14" fillId="0" borderId="21" xfId="0" applyFont="1" applyFill="1" applyBorder="1" applyAlignment="1">
      <alignment vertical="center"/>
    </xf>
    <xf numFmtId="2" fontId="14" fillId="0" borderId="20" xfId="0" applyNumberFormat="1" applyFont="1" applyBorder="1" applyAlignment="1">
      <alignment vertical="center"/>
    </xf>
    <xf numFmtId="0" fontId="14" fillId="0" borderId="21" xfId="0" applyFont="1" applyBorder="1" applyAlignment="1">
      <alignment vertical="center"/>
    </xf>
    <xf numFmtId="4" fontId="14" fillId="0" borderId="22" xfId="0" applyNumberFormat="1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6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4" fillId="0" borderId="9" xfId="0" applyFont="1" applyBorder="1" applyAlignment="1">
      <alignment horizontal="center" vertical="center"/>
    </xf>
    <xf numFmtId="1" fontId="14" fillId="0" borderId="17" xfId="0" applyNumberFormat="1" applyFont="1" applyFill="1" applyBorder="1" applyAlignment="1" applyProtection="1">
      <alignment horizontal="center" vertical="center" wrapText="1"/>
      <protection hidden="1"/>
    </xf>
    <xf numFmtId="164" fontId="14" fillId="0" borderId="13" xfId="0" applyNumberFormat="1" applyFont="1" applyFill="1" applyBorder="1" applyAlignment="1" applyProtection="1">
      <alignment horizontal="left" vertical="center" wrapText="1"/>
      <protection hidden="1"/>
    </xf>
    <xf numFmtId="164" fontId="14" fillId="0" borderId="13" xfId="0" applyNumberFormat="1" applyFont="1" applyFill="1" applyBorder="1" applyAlignment="1" applyProtection="1">
      <alignment horizontal="center" vertical="center" wrapText="1"/>
      <protection hidden="1"/>
    </xf>
    <xf numFmtId="164" fontId="14" fillId="0" borderId="13" xfId="0" applyNumberFormat="1" applyFont="1" applyFill="1" applyBorder="1" applyAlignment="1" applyProtection="1">
      <alignment horizontal="center" vertical="center"/>
      <protection hidden="1"/>
    </xf>
    <xf numFmtId="4" fontId="14" fillId="0" borderId="10" xfId="0" applyNumberFormat="1" applyFont="1" applyFill="1" applyBorder="1" applyAlignment="1" applyProtection="1">
      <alignment horizontal="right" vertical="center" wrapText="1"/>
      <protection hidden="1"/>
    </xf>
    <xf numFmtId="4" fontId="14" fillId="0" borderId="28" xfId="0" applyNumberFormat="1" applyFont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2" fontId="14" fillId="0" borderId="29" xfId="0" applyNumberFormat="1" applyFont="1" applyBorder="1" applyAlignment="1">
      <alignment vertical="center"/>
    </xf>
    <xf numFmtId="1" fontId="14" fillId="0" borderId="19" xfId="0" applyNumberFormat="1" applyFont="1" applyBorder="1" applyAlignment="1">
      <alignment vertical="center"/>
    </xf>
    <xf numFmtId="2" fontId="14" fillId="0" borderId="30" xfId="0" applyNumberFormat="1" applyFont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4" fontId="17" fillId="0" borderId="4" xfId="0" applyNumberFormat="1" applyFont="1" applyFill="1" applyBorder="1" applyAlignment="1">
      <alignment horizontal="center" vertical="center"/>
    </xf>
    <xf numFmtId="4" fontId="17" fillId="0" borderId="4" xfId="0" applyNumberFormat="1" applyFont="1" applyBorder="1" applyAlignment="1">
      <alignment vertical="center"/>
    </xf>
    <xf numFmtId="0" fontId="17" fillId="0" borderId="3" xfId="0" applyFont="1" applyFill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8" fillId="0" borderId="27" xfId="0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3" fontId="18" fillId="0" borderId="27" xfId="0" applyNumberFormat="1" applyFont="1" applyFill="1" applyBorder="1" applyAlignment="1">
      <alignment horizontal="center" vertical="center"/>
    </xf>
    <xf numFmtId="0" fontId="18" fillId="0" borderId="27" xfId="0" applyFont="1" applyFill="1" applyBorder="1" applyAlignment="1">
      <alignment vertical="center"/>
    </xf>
    <xf numFmtId="2" fontId="18" fillId="0" borderId="27" xfId="0" applyNumberFormat="1" applyFont="1" applyBorder="1" applyAlignment="1">
      <alignment vertical="center"/>
    </xf>
    <xf numFmtId="0" fontId="18" fillId="0" borderId="27" xfId="0" applyFont="1" applyBorder="1" applyAlignment="1">
      <alignment vertical="center"/>
    </xf>
    <xf numFmtId="2" fontId="18" fillId="0" borderId="67" xfId="0" applyNumberFormat="1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4" fontId="17" fillId="0" borderId="25" xfId="0" applyNumberFormat="1" applyFont="1" applyBorder="1" applyAlignment="1">
      <alignment vertical="center"/>
    </xf>
    <xf numFmtId="0" fontId="14" fillId="0" borderId="60" xfId="0" applyFont="1" applyBorder="1"/>
    <xf numFmtId="0" fontId="14" fillId="0" borderId="61" xfId="0" applyFont="1" applyBorder="1" applyAlignment="1">
      <alignment vertical="center"/>
    </xf>
    <xf numFmtId="0" fontId="14" fillId="0" borderId="45" xfId="0" applyFont="1" applyBorder="1" applyAlignment="1">
      <alignment vertical="center"/>
    </xf>
    <xf numFmtId="4" fontId="14" fillId="0" borderId="45" xfId="0" applyNumberFormat="1" applyFont="1" applyBorder="1" applyAlignment="1">
      <alignment vertical="center"/>
    </xf>
    <xf numFmtId="0" fontId="14" fillId="0" borderId="61" xfId="0" applyFont="1" applyFill="1" applyBorder="1" applyAlignment="1">
      <alignment vertical="center"/>
    </xf>
    <xf numFmtId="0" fontId="14" fillId="0" borderId="24" xfId="0" applyFont="1" applyBorder="1"/>
    <xf numFmtId="0" fontId="14" fillId="0" borderId="24" xfId="0" applyFont="1" applyBorder="1" applyAlignment="1">
      <alignment horizontal="left" vertical="center" wrapText="1"/>
    </xf>
    <xf numFmtId="4" fontId="14" fillId="0" borderId="24" xfId="0" applyNumberFormat="1" applyFont="1" applyBorder="1" applyAlignment="1">
      <alignment vertical="center"/>
    </xf>
    <xf numFmtId="0" fontId="14" fillId="0" borderId="24" xfId="0" applyFont="1" applyFill="1" applyBorder="1" applyAlignment="1">
      <alignment vertical="center"/>
    </xf>
    <xf numFmtId="0" fontId="14" fillId="0" borderId="68" xfId="0" applyFont="1" applyBorder="1"/>
    <xf numFmtId="0" fontId="14" fillId="0" borderId="27" xfId="0" applyFont="1" applyBorder="1" applyAlignment="1">
      <alignment vertical="center"/>
    </xf>
    <xf numFmtId="4" fontId="14" fillId="0" borderId="27" xfId="0" applyNumberFormat="1" applyFont="1" applyBorder="1" applyAlignment="1">
      <alignment vertical="center"/>
    </xf>
    <xf numFmtId="0" fontId="14" fillId="0" borderId="27" xfId="0" applyFont="1" applyFill="1" applyBorder="1" applyAlignment="1">
      <alignment vertical="center"/>
    </xf>
    <xf numFmtId="4" fontId="14" fillId="0" borderId="67" xfId="0" applyNumberFormat="1" applyFont="1" applyBorder="1" applyAlignment="1">
      <alignment vertical="center"/>
    </xf>
    <xf numFmtId="0" fontId="14" fillId="0" borderId="14" xfId="0" applyFont="1" applyBorder="1"/>
    <xf numFmtId="0" fontId="14" fillId="0" borderId="32" xfId="0" applyFont="1" applyBorder="1" applyAlignment="1">
      <alignment vertical="center"/>
    </xf>
    <xf numFmtId="0" fontId="14" fillId="0" borderId="31" xfId="0" applyFont="1" applyBorder="1" applyAlignment="1">
      <alignment vertical="center"/>
    </xf>
    <xf numFmtId="4" fontId="14" fillId="0" borderId="31" xfId="0" applyNumberFormat="1" applyFont="1" applyBorder="1" applyAlignment="1">
      <alignment vertical="center"/>
    </xf>
    <xf numFmtId="0" fontId="14" fillId="0" borderId="32" xfId="0" applyFont="1" applyFill="1" applyBorder="1" applyAlignment="1">
      <alignment vertical="center"/>
    </xf>
    <xf numFmtId="4" fontId="14" fillId="0" borderId="0" xfId="0" applyNumberFormat="1" applyFont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4" fontId="14" fillId="0" borderId="63" xfId="0" applyNumberFormat="1" applyFont="1" applyBorder="1" applyAlignment="1">
      <alignment vertical="center"/>
    </xf>
    <xf numFmtId="0" fontId="14" fillId="0" borderId="11" xfId="0" applyFont="1" applyBorder="1"/>
    <xf numFmtId="0" fontId="14" fillId="0" borderId="33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4" fontId="14" fillId="0" borderId="12" xfId="0" applyNumberFormat="1" applyFont="1" applyBorder="1" applyAlignment="1">
      <alignment vertical="center"/>
    </xf>
    <xf numFmtId="0" fontId="14" fillId="0" borderId="58" xfId="0" applyFont="1" applyFill="1" applyBorder="1" applyAlignment="1">
      <alignment vertical="center"/>
    </xf>
    <xf numFmtId="4" fontId="14" fillId="0" borderId="9" xfId="0" applyNumberFormat="1" applyFont="1" applyBorder="1" applyAlignment="1">
      <alignment vertical="center"/>
    </xf>
    <xf numFmtId="4" fontId="14" fillId="0" borderId="59" xfId="0" applyNumberFormat="1" applyFont="1" applyBorder="1" applyAlignment="1">
      <alignment vertical="center"/>
    </xf>
    <xf numFmtId="0" fontId="14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4" fontId="19" fillId="0" borderId="4" xfId="0" applyNumberFormat="1" applyFont="1" applyBorder="1" applyAlignment="1">
      <alignment vertical="center"/>
    </xf>
    <xf numFmtId="0" fontId="19" fillId="0" borderId="3" xfId="0" applyFont="1" applyFill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20" fillId="0" borderId="0" xfId="2" applyFont="1" applyFill="1" applyBorder="1"/>
    <xf numFmtId="0" fontId="21" fillId="0" borderId="57" xfId="0" applyFont="1" applyBorder="1" applyAlignment="1">
      <alignment horizontal="justify" vertical="center"/>
    </xf>
    <xf numFmtId="0" fontId="20" fillId="0" borderId="66" xfId="2" applyFont="1" applyFill="1" applyBorder="1"/>
    <xf numFmtId="0" fontId="22" fillId="0" borderId="27" xfId="0" applyFont="1" applyFill="1" applyBorder="1" applyAlignment="1">
      <alignment horizontal="right" vertical="center" wrapText="1"/>
    </xf>
    <xf numFmtId="0" fontId="19" fillId="0" borderId="3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/>
    </xf>
    <xf numFmtId="4" fontId="19" fillId="0" borderId="4" xfId="0" applyNumberFormat="1" applyFont="1" applyFill="1" applyBorder="1" applyAlignment="1">
      <alignment horizontal="center" vertical="center"/>
    </xf>
    <xf numFmtId="4" fontId="19" fillId="0" borderId="25" xfId="0" applyNumberFormat="1" applyFont="1" applyBorder="1" applyAlignment="1">
      <alignment vertical="center"/>
    </xf>
    <xf numFmtId="0" fontId="14" fillId="0" borderId="69" xfId="0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left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/>
    </xf>
    <xf numFmtId="4" fontId="17" fillId="0" borderId="70" xfId="0" applyNumberFormat="1" applyFont="1" applyFill="1" applyBorder="1" applyAlignment="1">
      <alignment horizontal="center" vertical="center"/>
    </xf>
    <xf numFmtId="4" fontId="19" fillId="0" borderId="70" xfId="0" applyNumberFormat="1" applyFont="1" applyBorder="1" applyAlignment="1">
      <alignment vertical="center"/>
    </xf>
    <xf numFmtId="0" fontId="19" fillId="0" borderId="70" xfId="0" applyFont="1" applyFill="1" applyBorder="1" applyAlignment="1">
      <alignment vertical="center"/>
    </xf>
    <xf numFmtId="0" fontId="19" fillId="0" borderId="70" xfId="0" applyFont="1" applyBorder="1" applyAlignment="1">
      <alignment vertical="center"/>
    </xf>
    <xf numFmtId="4" fontId="19" fillId="0" borderId="71" xfId="0" applyNumberFormat="1" applyFont="1" applyBorder="1" applyAlignment="1">
      <alignment vertical="center"/>
    </xf>
    <xf numFmtId="0" fontId="21" fillId="0" borderId="2" xfId="0" applyFont="1" applyFill="1" applyBorder="1" applyAlignment="1">
      <alignment horizontal="center" vertical="center"/>
    </xf>
    <xf numFmtId="0" fontId="20" fillId="0" borderId="72" xfId="2" applyFont="1" applyFill="1" applyBorder="1"/>
    <xf numFmtId="4" fontId="14" fillId="0" borderId="73" xfId="0" applyNumberFormat="1" applyFont="1" applyBorder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right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3" fontId="18" fillId="0" borderId="24" xfId="0" applyNumberFormat="1" applyFont="1" applyFill="1" applyBorder="1" applyAlignment="1">
      <alignment horizontal="center" vertical="center"/>
    </xf>
    <xf numFmtId="2" fontId="18" fillId="0" borderId="24" xfId="0" applyNumberFormat="1" applyFont="1" applyBorder="1" applyAlignment="1">
      <alignment vertical="center"/>
    </xf>
    <xf numFmtId="0" fontId="18" fillId="0" borderId="24" xfId="0" applyFont="1" applyFill="1" applyBorder="1" applyAlignment="1">
      <alignment vertical="center"/>
    </xf>
    <xf numFmtId="0" fontId="18" fillId="0" borderId="24" xfId="0" applyFont="1" applyBorder="1" applyAlignment="1">
      <alignment vertical="center"/>
    </xf>
    <xf numFmtId="4" fontId="17" fillId="0" borderId="62" xfId="0" applyNumberFormat="1" applyFont="1" applyBorder="1" applyAlignment="1">
      <alignment vertical="center"/>
    </xf>
    <xf numFmtId="0" fontId="19" fillId="0" borderId="27" xfId="0" applyFont="1" applyBorder="1" applyAlignment="1">
      <alignment horizontal="left" vertical="center" wrapText="1"/>
    </xf>
    <xf numFmtId="0" fontId="21" fillId="0" borderId="0" xfId="0" applyFont="1"/>
    <xf numFmtId="0" fontId="21" fillId="0" borderId="0" xfId="0" applyFont="1" applyAlignment="1">
      <alignment vertical="center"/>
    </xf>
    <xf numFmtId="0" fontId="21" fillId="0" borderId="0" xfId="1" applyFont="1" applyAlignment="1">
      <alignment vertical="center"/>
    </xf>
    <xf numFmtId="0" fontId="21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4" fillId="0" borderId="34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14" fontId="3" fillId="0" borderId="16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vertical="center"/>
    </xf>
    <xf numFmtId="0" fontId="3" fillId="0" borderId="53" xfId="0" applyFont="1" applyFill="1" applyBorder="1" applyAlignment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/>
    </xf>
    <xf numFmtId="4" fontId="3" fillId="0" borderId="16" xfId="0" applyNumberFormat="1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44" xfId="0" applyFont="1" applyFill="1" applyBorder="1" applyAlignment="1">
      <alignment vertical="center"/>
    </xf>
    <xf numFmtId="0" fontId="3" fillId="0" borderId="45" xfId="0" applyFont="1" applyFill="1" applyBorder="1" applyAlignment="1">
      <alignment vertical="center"/>
    </xf>
    <xf numFmtId="0" fontId="3" fillId="0" borderId="46" xfId="0" applyFont="1" applyFill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51" xfId="0" applyFont="1" applyFill="1" applyBorder="1" applyAlignment="1">
      <alignment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/>
    <xf numFmtId="0" fontId="5" fillId="0" borderId="55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5" fillId="0" borderId="56" xfId="0" applyFont="1" applyFill="1" applyBorder="1" applyAlignment="1">
      <alignment horizontal="center"/>
    </xf>
    <xf numFmtId="0" fontId="6" fillId="0" borderId="41" xfId="0" applyFont="1" applyFill="1" applyBorder="1"/>
  </cellXfs>
  <cellStyles count="7">
    <cellStyle name="Normaallaad" xfId="0" builtinId="0"/>
    <cellStyle name="Normaallaad 2" xfId="5" xr:uid="{EC2D0360-E452-4511-B9E5-FDEB135B0060}"/>
    <cellStyle name="Normaallaad 3" xfId="6" xr:uid="{719BCD3B-B992-4C45-98B7-39116E04CBED}"/>
    <cellStyle name="Normaallaad 4" xfId="4" xr:uid="{056CC773-67F3-4FEE-8FE6-E68F15BC7E82}"/>
    <cellStyle name="Normaallaad 5" xfId="2" xr:uid="{EE28ED66-64E3-4D8B-B6AE-682D5B097F4D}"/>
    <cellStyle name="Normal_Sheet1" xfId="3" xr:uid="{E18B1B41-4DD3-45C2-9FF4-E82C36884BC2}"/>
    <cellStyle name="Normal_tammsaare tee 73 akt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R199"/>
  <sheetViews>
    <sheetView showGridLines="0" tabSelected="1" zoomScaleNormal="100" zoomScaleSheetLayoutView="100" workbookViewId="0">
      <selection activeCell="A2" sqref="A2"/>
    </sheetView>
  </sheetViews>
  <sheetFormatPr defaultColWidth="8.81640625" defaultRowHeight="13" x14ac:dyDescent="0.3"/>
  <cols>
    <col min="1" max="1" width="7.1796875" style="1" customWidth="1"/>
    <col min="2" max="2" width="42.26953125" style="1" customWidth="1"/>
    <col min="3" max="3" width="8.54296875" style="4" customWidth="1"/>
    <col min="4" max="4" width="8" style="4" bestFit="1" customWidth="1"/>
    <col min="5" max="5" width="8.26953125" style="4" customWidth="1"/>
    <col min="6" max="6" width="12.7265625" style="4" customWidth="1"/>
    <col min="7" max="7" width="8.54296875" style="5" customWidth="1"/>
    <col min="8" max="8" width="12.81640625" style="4" customWidth="1"/>
    <col min="9" max="9" width="8" style="5" customWidth="1"/>
    <col min="10" max="10" width="12.453125" style="4" customWidth="1"/>
    <col min="11" max="11" width="8" style="5" customWidth="1"/>
    <col min="12" max="12" width="13.1796875" style="4" bestFit="1" customWidth="1"/>
    <col min="13" max="13" width="7.81640625" style="4" customWidth="1"/>
    <col min="14" max="14" width="12.81640625" style="4" bestFit="1" customWidth="1"/>
    <col min="15" max="15" width="8.81640625" style="1"/>
    <col min="16" max="16" width="9.81640625" style="1" bestFit="1" customWidth="1"/>
    <col min="17" max="16384" width="8.81640625" style="1"/>
  </cols>
  <sheetData>
    <row r="2" spans="1:14" ht="13.5" thickBot="1" x14ac:dyDescent="0.35"/>
    <row r="3" spans="1:14" ht="13.5" thickBot="1" x14ac:dyDescent="0.35">
      <c r="A3" s="183" t="s">
        <v>19</v>
      </c>
      <c r="B3" s="183"/>
      <c r="C3" s="6"/>
      <c r="D3" s="7"/>
      <c r="E3" s="184"/>
      <c r="F3" s="185"/>
      <c r="G3" s="186"/>
      <c r="H3" s="7"/>
      <c r="I3" s="7"/>
      <c r="J3" s="7"/>
      <c r="K3" s="7"/>
      <c r="L3" s="7"/>
      <c r="M3" s="7"/>
      <c r="N3" s="7"/>
    </row>
    <row r="4" spans="1:14" ht="13.5" thickBot="1" x14ac:dyDescent="0.35">
      <c r="A4" s="182" t="s">
        <v>15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</row>
    <row r="5" spans="1:14" ht="15.65" customHeight="1" x14ac:dyDescent="0.3">
      <c r="A5" s="8" t="s">
        <v>20</v>
      </c>
      <c r="B5" s="9"/>
      <c r="C5" s="5"/>
      <c r="D5" s="5"/>
      <c r="E5" s="166" t="s">
        <v>0</v>
      </c>
      <c r="F5" s="167"/>
      <c r="G5" s="168"/>
      <c r="H5" s="180"/>
      <c r="I5" s="181"/>
      <c r="J5" s="181"/>
      <c r="K5" s="181"/>
      <c r="L5" s="181"/>
      <c r="M5" s="181"/>
      <c r="N5" s="155"/>
    </row>
    <row r="6" spans="1:14" x14ac:dyDescent="0.3">
      <c r="A6" s="187" t="s">
        <v>21</v>
      </c>
      <c r="B6" s="187"/>
      <c r="C6" s="5"/>
      <c r="D6" s="5"/>
      <c r="E6" s="171" t="s">
        <v>1</v>
      </c>
      <c r="F6" s="172"/>
      <c r="G6" s="173"/>
      <c r="H6" s="169"/>
      <c r="I6" s="165"/>
      <c r="J6" s="165"/>
      <c r="K6" s="18"/>
      <c r="L6" s="18"/>
      <c r="M6" s="18"/>
      <c r="N6" s="18"/>
    </row>
    <row r="7" spans="1:14" x14ac:dyDescent="0.3">
      <c r="A7" s="11" t="s">
        <v>22</v>
      </c>
      <c r="B7" s="12"/>
      <c r="C7" s="5"/>
      <c r="D7" s="5"/>
      <c r="E7" s="171" t="s">
        <v>2</v>
      </c>
      <c r="F7" s="172"/>
      <c r="G7" s="173"/>
      <c r="H7" s="164"/>
      <c r="I7" s="165"/>
      <c r="J7" s="165"/>
      <c r="K7" s="18"/>
      <c r="L7" s="18"/>
      <c r="M7" s="18"/>
      <c r="N7" s="18"/>
    </row>
    <row r="8" spans="1:14" ht="13.5" thickBot="1" x14ac:dyDescent="0.35">
      <c r="A8" s="12" t="s">
        <v>23</v>
      </c>
      <c r="B8" s="13"/>
      <c r="C8" s="5"/>
      <c r="D8" s="5"/>
      <c r="E8" s="177" t="s">
        <v>26</v>
      </c>
      <c r="F8" s="178"/>
      <c r="G8" s="179"/>
      <c r="H8" s="170"/>
      <c r="I8" s="165"/>
      <c r="J8" s="165"/>
      <c r="K8" s="18"/>
      <c r="L8" s="18"/>
      <c r="M8" s="18"/>
      <c r="N8" s="18"/>
    </row>
    <row r="9" spans="1:14" ht="13.5" thickBot="1" x14ac:dyDescent="0.35">
      <c r="A9" s="14"/>
      <c r="B9" s="14"/>
      <c r="C9" s="5"/>
      <c r="D9" s="5"/>
      <c r="E9" s="3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3">
      <c r="A10" s="3"/>
      <c r="B10" s="3"/>
      <c r="C10" s="5"/>
      <c r="D10" s="5"/>
      <c r="E10" s="174" t="s">
        <v>3</v>
      </c>
      <c r="F10" s="175"/>
      <c r="G10" s="176"/>
      <c r="H10" s="169"/>
      <c r="I10" s="165"/>
      <c r="J10" s="165"/>
      <c r="K10" s="18"/>
      <c r="L10" s="18"/>
      <c r="M10" s="18"/>
      <c r="N10" s="18"/>
    </row>
    <row r="11" spans="1:14" x14ac:dyDescent="0.3">
      <c r="A11" s="15" t="s">
        <v>24</v>
      </c>
      <c r="B11" s="15"/>
      <c r="C11" s="5"/>
      <c r="D11" s="5"/>
      <c r="E11" s="20"/>
      <c r="F11" s="10"/>
      <c r="G11" s="21"/>
      <c r="H11" s="27"/>
      <c r="I11" s="27"/>
      <c r="J11" s="27"/>
      <c r="K11" s="18"/>
      <c r="L11" s="18"/>
      <c r="M11" s="18"/>
      <c r="N11" s="18"/>
    </row>
    <row r="12" spans="1:14" x14ac:dyDescent="0.3">
      <c r="A12" s="26"/>
      <c r="B12" s="17"/>
      <c r="C12" s="5"/>
      <c r="D12" s="5"/>
      <c r="E12" s="171" t="s">
        <v>25</v>
      </c>
      <c r="F12" s="172"/>
      <c r="G12" s="173"/>
      <c r="H12" s="164"/>
      <c r="I12" s="165"/>
      <c r="J12" s="165"/>
      <c r="K12" s="18"/>
      <c r="L12" s="18"/>
      <c r="M12" s="18"/>
      <c r="N12" s="18"/>
    </row>
    <row r="13" spans="1:14" x14ac:dyDescent="0.3">
      <c r="A13" s="11"/>
      <c r="B13" s="17"/>
      <c r="C13" s="5"/>
      <c r="D13" s="5"/>
      <c r="E13" s="20"/>
      <c r="F13" s="10"/>
      <c r="G13" s="21"/>
      <c r="H13" s="18"/>
      <c r="I13" s="18"/>
      <c r="J13" s="18"/>
      <c r="K13" s="18"/>
      <c r="L13" s="18"/>
      <c r="M13" s="18"/>
      <c r="N13" s="18"/>
    </row>
    <row r="14" spans="1:14" ht="13.5" thickBot="1" x14ac:dyDescent="0.35">
      <c r="A14" s="12"/>
      <c r="B14" s="17"/>
      <c r="C14" s="5"/>
      <c r="D14" s="5"/>
      <c r="E14" s="22"/>
      <c r="F14" s="23"/>
      <c r="G14" s="24"/>
      <c r="H14" s="18"/>
      <c r="I14" s="18"/>
      <c r="J14" s="18"/>
      <c r="K14" s="18"/>
      <c r="L14" s="18"/>
      <c r="M14" s="18"/>
      <c r="N14" s="18"/>
    </row>
    <row r="15" spans="1:14" x14ac:dyDescent="0.3">
      <c r="A15" s="16"/>
      <c r="B15" s="17"/>
      <c r="C15" s="5"/>
      <c r="D15" s="5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3">
      <c r="A16" s="16"/>
      <c r="B16" s="17"/>
      <c r="C16" s="5"/>
      <c r="D16" s="5"/>
      <c r="E16" s="5"/>
      <c r="F16" s="25"/>
      <c r="G16" s="25"/>
      <c r="H16" s="19"/>
      <c r="I16" s="18"/>
      <c r="J16" s="18"/>
      <c r="K16" s="18"/>
      <c r="L16" s="18"/>
      <c r="M16" s="18"/>
      <c r="N16" s="18"/>
    </row>
    <row r="17" spans="1:15" ht="13.5" thickBot="1" x14ac:dyDescent="0.35"/>
    <row r="18" spans="1:15" ht="39.65" customHeight="1" thickBot="1" x14ac:dyDescent="0.35">
      <c r="A18" s="159" t="s">
        <v>33</v>
      </c>
      <c r="B18" s="161" t="s">
        <v>4</v>
      </c>
      <c r="C18" s="161" t="s">
        <v>5</v>
      </c>
      <c r="D18" s="163" t="s">
        <v>6</v>
      </c>
      <c r="E18" s="163"/>
      <c r="F18" s="163"/>
      <c r="G18" s="156" t="s">
        <v>7</v>
      </c>
      <c r="H18" s="156"/>
      <c r="I18" s="156" t="s">
        <v>8</v>
      </c>
      <c r="J18" s="156"/>
      <c r="K18" s="156" t="s">
        <v>9</v>
      </c>
      <c r="L18" s="156"/>
      <c r="M18" s="157" t="s">
        <v>10</v>
      </c>
      <c r="N18" s="158"/>
      <c r="O18" s="2"/>
    </row>
    <row r="19" spans="1:15" ht="13.5" thickBot="1" x14ac:dyDescent="0.35">
      <c r="A19" s="160"/>
      <c r="B19" s="162"/>
      <c r="C19" s="162"/>
      <c r="D19" s="28" t="s">
        <v>11</v>
      </c>
      <c r="E19" s="29" t="s">
        <v>14</v>
      </c>
      <c r="F19" s="30" t="s">
        <v>12</v>
      </c>
      <c r="G19" s="31" t="s">
        <v>11</v>
      </c>
      <c r="H19" s="32" t="s">
        <v>16</v>
      </c>
      <c r="I19" s="31" t="s">
        <v>11</v>
      </c>
      <c r="J19" s="32" t="s">
        <v>16</v>
      </c>
      <c r="K19" s="31" t="s">
        <v>11</v>
      </c>
      <c r="L19" s="32" t="s">
        <v>16</v>
      </c>
      <c r="M19" s="28" t="s">
        <v>11</v>
      </c>
      <c r="N19" s="33" t="s">
        <v>16</v>
      </c>
    </row>
    <row r="20" spans="1:15" ht="30.65" customHeight="1" thickBot="1" x14ac:dyDescent="0.4">
      <c r="A20" s="120" t="s">
        <v>34</v>
      </c>
      <c r="B20" s="121"/>
      <c r="C20" s="34"/>
      <c r="D20" s="35"/>
      <c r="E20" s="34"/>
      <c r="F20" s="35"/>
      <c r="G20" s="36"/>
      <c r="H20" s="35"/>
      <c r="I20" s="36"/>
      <c r="J20" s="35"/>
      <c r="K20" s="36"/>
      <c r="L20" s="35"/>
      <c r="M20" s="34"/>
      <c r="N20" s="37"/>
    </row>
    <row r="21" spans="1:15" ht="15" customHeight="1" x14ac:dyDescent="0.3">
      <c r="A21" s="38"/>
      <c r="B21" s="39" t="s">
        <v>28</v>
      </c>
      <c r="C21" s="40"/>
      <c r="D21" s="41"/>
      <c r="E21" s="41"/>
      <c r="F21" s="41"/>
      <c r="G21" s="42"/>
      <c r="H21" s="41"/>
      <c r="I21" s="42"/>
      <c r="J21" s="41"/>
      <c r="K21" s="42"/>
      <c r="L21" s="41"/>
      <c r="M21" s="41"/>
      <c r="N21" s="43"/>
    </row>
    <row r="22" spans="1:15" ht="12.75" customHeight="1" x14ac:dyDescent="0.3">
      <c r="A22" s="44">
        <v>10201</v>
      </c>
      <c r="B22" s="45" t="s">
        <v>29</v>
      </c>
      <c r="C22" s="46" t="s">
        <v>35</v>
      </c>
      <c r="D22" s="46"/>
      <c r="E22" s="47"/>
      <c r="F22" s="48">
        <f>+D22*E22</f>
        <v>0</v>
      </c>
      <c r="G22" s="49"/>
      <c r="H22" s="48">
        <f>+G22*E22</f>
        <v>0</v>
      </c>
      <c r="I22" s="49"/>
      <c r="J22" s="50">
        <f>+I22*E22</f>
        <v>0</v>
      </c>
      <c r="K22" s="49">
        <f>+G22+I22</f>
        <v>0</v>
      </c>
      <c r="L22" s="50">
        <f>+K22*E22</f>
        <v>0</v>
      </c>
      <c r="M22" s="51">
        <f>+D22-K22</f>
        <v>0</v>
      </c>
      <c r="N22" s="52">
        <f>+M22*E22</f>
        <v>0</v>
      </c>
    </row>
    <row r="23" spans="1:15" ht="12.75" customHeight="1" x14ac:dyDescent="0.3">
      <c r="A23" s="44"/>
      <c r="B23" s="45"/>
      <c r="C23" s="46"/>
      <c r="D23" s="46"/>
      <c r="E23" s="47"/>
      <c r="F23" s="48"/>
      <c r="G23" s="49"/>
      <c r="H23" s="48"/>
      <c r="I23" s="49"/>
      <c r="J23" s="50"/>
      <c r="K23" s="49"/>
      <c r="L23" s="50"/>
      <c r="M23" s="51"/>
      <c r="N23" s="52"/>
    </row>
    <row r="24" spans="1:15" ht="12.75" customHeight="1" x14ac:dyDescent="0.3">
      <c r="A24" s="44"/>
      <c r="B24" s="53" t="s">
        <v>37</v>
      </c>
      <c r="C24" s="46"/>
      <c r="D24" s="54"/>
      <c r="E24" s="47"/>
      <c r="F24" s="48">
        <f>SUM(F22:F23)</f>
        <v>0</v>
      </c>
      <c r="G24" s="49"/>
      <c r="H24" s="48">
        <f>SUM(H22:H23)</f>
        <v>0</v>
      </c>
      <c r="I24" s="49"/>
      <c r="J24" s="48">
        <f>SUM(J22:J23)</f>
        <v>0</v>
      </c>
      <c r="K24" s="49"/>
      <c r="L24" s="48">
        <f>SUM(L22:L23)</f>
        <v>0</v>
      </c>
      <c r="M24" s="51"/>
      <c r="N24" s="48">
        <f>SUM(N22:N23)</f>
        <v>0</v>
      </c>
    </row>
    <row r="25" spans="1:15" ht="12.75" customHeight="1" x14ac:dyDescent="0.3">
      <c r="A25" s="55"/>
      <c r="B25" s="45"/>
      <c r="C25" s="46"/>
      <c r="D25" s="56"/>
      <c r="E25" s="47"/>
      <c r="F25" s="48"/>
      <c r="G25" s="49"/>
      <c r="H25" s="48"/>
      <c r="I25" s="49"/>
      <c r="J25" s="50"/>
      <c r="K25" s="49"/>
      <c r="L25" s="50"/>
      <c r="M25" s="51"/>
      <c r="N25" s="52"/>
    </row>
    <row r="26" spans="1:15" ht="12.75" customHeight="1" x14ac:dyDescent="0.3">
      <c r="A26" s="44"/>
      <c r="B26" s="53"/>
      <c r="C26" s="46"/>
      <c r="D26" s="54"/>
      <c r="E26" s="47"/>
      <c r="F26" s="48"/>
      <c r="G26" s="49"/>
      <c r="H26" s="48"/>
      <c r="I26" s="49"/>
      <c r="J26" s="50"/>
      <c r="K26" s="49"/>
      <c r="L26" s="50"/>
      <c r="M26" s="51"/>
      <c r="N26" s="52"/>
    </row>
    <row r="27" spans="1:15" ht="12.75" customHeight="1" thickBot="1" x14ac:dyDescent="0.35">
      <c r="A27" s="57"/>
      <c r="B27" s="58"/>
      <c r="C27" s="59"/>
      <c r="D27" s="60"/>
      <c r="E27" s="61"/>
      <c r="F27" s="62"/>
      <c r="G27" s="63"/>
      <c r="H27" s="64"/>
      <c r="I27" s="63"/>
      <c r="J27" s="64"/>
      <c r="K27" s="63"/>
      <c r="L27" s="64"/>
      <c r="M27" s="65"/>
      <c r="N27" s="66"/>
    </row>
    <row r="28" spans="1:15" ht="12.75" customHeight="1" thickBot="1" x14ac:dyDescent="0.35">
      <c r="A28" s="129"/>
      <c r="B28" s="130" t="s">
        <v>18</v>
      </c>
      <c r="C28" s="131"/>
      <c r="D28" s="132"/>
      <c r="E28" s="133"/>
      <c r="F28" s="134">
        <f>SUM(F24)</f>
        <v>0</v>
      </c>
      <c r="G28" s="135"/>
      <c r="H28" s="134">
        <f>SUM(H24)</f>
        <v>0</v>
      </c>
      <c r="I28" s="135"/>
      <c r="J28" s="134">
        <f>SUM(J24)</f>
        <v>0</v>
      </c>
      <c r="K28" s="135"/>
      <c r="L28" s="134">
        <f>SUM(L24)</f>
        <v>0</v>
      </c>
      <c r="M28" s="136"/>
      <c r="N28" s="137">
        <f>SUM(N24)</f>
        <v>0</v>
      </c>
    </row>
    <row r="29" spans="1:15" ht="15" thickBot="1" x14ac:dyDescent="0.4">
      <c r="A29" s="138"/>
      <c r="B29" s="139" t="s">
        <v>38</v>
      </c>
      <c r="C29" s="68"/>
      <c r="D29" s="69"/>
      <c r="E29" s="70"/>
      <c r="F29" s="117">
        <v>63049.494160814618</v>
      </c>
      <c r="G29" s="72"/>
      <c r="H29" s="71"/>
      <c r="I29" s="72"/>
      <c r="J29" s="71"/>
      <c r="K29" s="72"/>
      <c r="L29" s="71"/>
      <c r="M29" s="73"/>
      <c r="N29" s="82"/>
    </row>
    <row r="30" spans="1:15" ht="12.75" customHeight="1" thickBot="1" x14ac:dyDescent="0.35">
      <c r="A30" s="141"/>
      <c r="B30" s="142"/>
      <c r="C30" s="143"/>
      <c r="D30" s="144"/>
      <c r="E30" s="145"/>
      <c r="F30" s="146"/>
      <c r="G30" s="147"/>
      <c r="H30" s="146"/>
      <c r="I30" s="147"/>
      <c r="J30" s="146"/>
      <c r="K30" s="147"/>
      <c r="L30" s="146"/>
      <c r="M30" s="148"/>
      <c r="N30" s="146"/>
    </row>
    <row r="31" spans="1:15" ht="14.5" x14ac:dyDescent="0.35">
      <c r="A31" s="122" t="s">
        <v>36</v>
      </c>
      <c r="B31" s="123"/>
      <c r="C31" s="74"/>
      <c r="D31" s="75"/>
      <c r="E31" s="76"/>
      <c r="F31" s="140"/>
      <c r="G31" s="77"/>
      <c r="H31" s="78"/>
      <c r="I31" s="77"/>
      <c r="J31" s="78"/>
      <c r="K31" s="77"/>
      <c r="L31" s="78"/>
      <c r="M31" s="79"/>
      <c r="N31" s="80"/>
    </row>
    <row r="32" spans="1:15" ht="12.75" customHeight="1" x14ac:dyDescent="0.3">
      <c r="A32" s="44"/>
      <c r="B32" s="81"/>
      <c r="C32" s="46"/>
      <c r="D32" s="54"/>
      <c r="E32" s="47"/>
      <c r="F32" s="48">
        <f>+D32*E32</f>
        <v>0</v>
      </c>
      <c r="G32" s="49"/>
      <c r="H32" s="48">
        <f>+G32*E32</f>
        <v>0</v>
      </c>
      <c r="I32" s="49"/>
      <c r="J32" s="50">
        <f>+I32*E32</f>
        <v>0</v>
      </c>
      <c r="K32" s="49"/>
      <c r="L32" s="50">
        <f>+K32*E32</f>
        <v>0</v>
      </c>
      <c r="M32" s="51">
        <f>+D32-K32</f>
        <v>0</v>
      </c>
      <c r="N32" s="52">
        <f>+M32*E32</f>
        <v>0</v>
      </c>
    </row>
    <row r="33" spans="1:14" ht="12.75" customHeight="1" x14ac:dyDescent="0.3">
      <c r="A33" s="44"/>
      <c r="B33" s="81"/>
      <c r="C33" s="46"/>
      <c r="D33" s="54"/>
      <c r="E33" s="47"/>
      <c r="F33" s="48"/>
      <c r="G33" s="49"/>
      <c r="H33" s="48"/>
      <c r="I33" s="49"/>
      <c r="J33" s="50"/>
      <c r="K33" s="49"/>
      <c r="L33" s="50"/>
      <c r="M33" s="51"/>
      <c r="N33" s="52"/>
    </row>
    <row r="34" spans="1:14" ht="12.75" customHeight="1" thickBot="1" x14ac:dyDescent="0.35">
      <c r="A34" s="44"/>
      <c r="B34" s="81"/>
      <c r="C34" s="46"/>
      <c r="D34" s="54"/>
      <c r="E34" s="47"/>
      <c r="F34" s="48"/>
      <c r="G34" s="49"/>
      <c r="H34" s="48"/>
      <c r="I34" s="49"/>
      <c r="J34" s="50"/>
      <c r="K34" s="49"/>
      <c r="L34" s="50"/>
      <c r="M34" s="51"/>
      <c r="N34" s="52"/>
    </row>
    <row r="35" spans="1:14" ht="12.75" customHeight="1" thickBot="1" x14ac:dyDescent="0.35">
      <c r="A35" s="67"/>
      <c r="B35" s="124" t="s">
        <v>39</v>
      </c>
      <c r="C35" s="125"/>
      <c r="D35" s="126"/>
      <c r="E35" s="127"/>
      <c r="F35" s="117">
        <f>SUM(F32:F34)</f>
        <v>0</v>
      </c>
      <c r="G35" s="118"/>
      <c r="H35" s="117">
        <f>SUM(H32:H34)</f>
        <v>0</v>
      </c>
      <c r="I35" s="118"/>
      <c r="J35" s="117">
        <f>SUM(J32:J34)</f>
        <v>0</v>
      </c>
      <c r="K35" s="118"/>
      <c r="L35" s="117">
        <f>SUM(L32:L34)</f>
        <v>0</v>
      </c>
      <c r="M35" s="119"/>
      <c r="N35" s="128">
        <f>SUM(N32:N34)</f>
        <v>0</v>
      </c>
    </row>
    <row r="36" spans="1:14" ht="12.75" customHeight="1" thickBot="1" x14ac:dyDescent="0.35">
      <c r="A36" s="55"/>
      <c r="B36" s="45"/>
      <c r="C36" s="46"/>
      <c r="D36" s="56"/>
      <c r="E36" s="47"/>
      <c r="F36" s="48"/>
      <c r="G36" s="49"/>
      <c r="H36" s="48"/>
      <c r="I36" s="49"/>
      <c r="J36" s="50"/>
      <c r="K36" s="49"/>
      <c r="L36" s="50"/>
      <c r="M36" s="51"/>
      <c r="N36" s="52"/>
    </row>
    <row r="37" spans="1:14" ht="15" thickBot="1" x14ac:dyDescent="0.4">
      <c r="A37" s="83"/>
      <c r="B37" s="122" t="s">
        <v>40</v>
      </c>
      <c r="C37" s="84"/>
      <c r="D37" s="85"/>
      <c r="E37" s="84"/>
      <c r="F37" s="86"/>
      <c r="G37" s="87"/>
      <c r="H37" s="86"/>
      <c r="I37" s="87"/>
      <c r="J37" s="86"/>
      <c r="K37" s="87"/>
      <c r="L37" s="86"/>
      <c r="M37" s="84"/>
      <c r="N37" s="149">
        <f>F29-L35</f>
        <v>63049.494160814618</v>
      </c>
    </row>
    <row r="38" spans="1:14" ht="13.5" thickBot="1" x14ac:dyDescent="0.35">
      <c r="A38" s="88"/>
      <c r="B38" s="89"/>
      <c r="C38" s="35"/>
      <c r="D38" s="35"/>
      <c r="E38" s="35"/>
      <c r="F38" s="90"/>
      <c r="G38" s="91"/>
      <c r="H38" s="90"/>
      <c r="I38" s="91"/>
      <c r="J38" s="90"/>
      <c r="K38" s="91"/>
      <c r="L38" s="90"/>
      <c r="M38" s="35"/>
      <c r="N38" s="90"/>
    </row>
    <row r="39" spans="1:14" ht="14.5" x14ac:dyDescent="0.3">
      <c r="A39" s="92"/>
      <c r="B39" s="150" t="s">
        <v>13</v>
      </c>
      <c r="C39" s="93" t="s">
        <v>41</v>
      </c>
      <c r="D39" s="93"/>
      <c r="E39" s="93"/>
      <c r="F39" s="94"/>
      <c r="G39" s="95"/>
      <c r="H39" s="94">
        <f>SUM(H35,H28)</f>
        <v>0</v>
      </c>
      <c r="I39" s="95"/>
      <c r="J39" s="94">
        <f>SUM(J35,J28)</f>
        <v>0</v>
      </c>
      <c r="K39" s="95"/>
      <c r="L39" s="94">
        <f>SUM(L35,L28)</f>
        <v>0</v>
      </c>
      <c r="M39" s="93"/>
      <c r="N39" s="96"/>
    </row>
    <row r="40" spans="1:14" ht="14.5" x14ac:dyDescent="0.3">
      <c r="A40" s="97"/>
      <c r="B40" s="150" t="s">
        <v>42</v>
      </c>
      <c r="C40" s="93" t="s">
        <v>41</v>
      </c>
      <c r="D40" s="99"/>
      <c r="E40" s="98"/>
      <c r="F40" s="100"/>
      <c r="G40" s="101"/>
      <c r="H40" s="102">
        <f>H39*0.2</f>
        <v>0</v>
      </c>
      <c r="I40" s="103"/>
      <c r="J40" s="102">
        <f>J39*0.2</f>
        <v>0</v>
      </c>
      <c r="K40" s="103"/>
      <c r="L40" s="102">
        <f>L39*0.2</f>
        <v>0</v>
      </c>
      <c r="M40" s="104"/>
      <c r="N40" s="105"/>
    </row>
    <row r="41" spans="1:14" ht="14.5" x14ac:dyDescent="0.3">
      <c r="A41" s="106"/>
      <c r="B41" s="150" t="s">
        <v>43</v>
      </c>
      <c r="C41" s="93" t="s">
        <v>41</v>
      </c>
      <c r="D41" s="108"/>
      <c r="E41" s="107"/>
      <c r="F41" s="109"/>
      <c r="G41" s="110"/>
      <c r="H41" s="111">
        <f>SUM(H39:H40)</f>
        <v>0</v>
      </c>
      <c r="I41" s="111"/>
      <c r="J41" s="111">
        <f>SUM(J39:J40)</f>
        <v>0</v>
      </c>
      <c r="K41" s="111"/>
      <c r="L41" s="111">
        <f>SUM(L39:L40)</f>
        <v>0</v>
      </c>
      <c r="M41" s="111"/>
      <c r="N41" s="112"/>
    </row>
    <row r="42" spans="1:14" ht="12.75" customHeight="1" x14ac:dyDescent="0.3">
      <c r="A42" s="113"/>
      <c r="B42" s="113"/>
      <c r="C42" s="114"/>
      <c r="D42" s="114"/>
      <c r="E42" s="114"/>
      <c r="F42" s="114"/>
      <c r="G42" s="115"/>
      <c r="H42" s="114"/>
      <c r="I42" s="115"/>
      <c r="J42" s="114"/>
      <c r="K42" s="115"/>
      <c r="L42" s="114"/>
      <c r="M42" s="114"/>
      <c r="N42" s="114"/>
    </row>
    <row r="43" spans="1:14" ht="25.15" customHeight="1" x14ac:dyDescent="0.3">
      <c r="A43" s="113"/>
      <c r="B43" s="113"/>
      <c r="C43" s="114"/>
      <c r="D43" s="114"/>
      <c r="E43" s="114"/>
      <c r="F43" s="114"/>
      <c r="G43" s="115"/>
      <c r="H43" s="114"/>
      <c r="I43" s="115"/>
      <c r="J43" s="114"/>
      <c r="K43" s="115"/>
      <c r="L43" s="114"/>
      <c r="M43" s="114"/>
      <c r="N43" s="114"/>
    </row>
    <row r="44" spans="1:14" x14ac:dyDescent="0.3">
      <c r="A44" s="113"/>
      <c r="B44" s="113"/>
      <c r="C44" s="114"/>
      <c r="D44" s="114"/>
      <c r="E44" s="114"/>
      <c r="F44" s="114"/>
      <c r="G44" s="115"/>
      <c r="H44" s="114"/>
      <c r="I44" s="115"/>
      <c r="J44" s="114"/>
      <c r="K44" s="115"/>
      <c r="L44" s="116"/>
      <c r="M44" s="114"/>
      <c r="N44" s="114"/>
    </row>
    <row r="45" spans="1:14" x14ac:dyDescent="0.3">
      <c r="A45" s="113"/>
      <c r="B45" s="113"/>
      <c r="C45" s="114"/>
      <c r="D45" s="114"/>
      <c r="E45" s="114"/>
      <c r="F45" s="114"/>
      <c r="G45" s="115"/>
      <c r="H45" s="114"/>
      <c r="I45" s="115"/>
      <c r="J45" s="114"/>
      <c r="K45" s="115"/>
      <c r="L45" s="114"/>
      <c r="M45" s="114"/>
      <c r="N45" s="114"/>
    </row>
    <row r="46" spans="1:14" ht="14.5" x14ac:dyDescent="0.35">
      <c r="A46" s="113"/>
      <c r="B46" s="151" t="s">
        <v>30</v>
      </c>
      <c r="C46" s="152"/>
      <c r="D46" s="152"/>
      <c r="E46" s="152"/>
      <c r="F46" s="151" t="s">
        <v>27</v>
      </c>
      <c r="G46" s="153"/>
      <c r="H46" s="151"/>
      <c r="I46" s="154"/>
      <c r="J46" s="152"/>
      <c r="K46" s="154"/>
      <c r="L46" s="151" t="s">
        <v>17</v>
      </c>
      <c r="M46" s="114"/>
      <c r="N46" s="114"/>
    </row>
    <row r="47" spans="1:14" ht="14.5" x14ac:dyDescent="0.35">
      <c r="A47" s="113"/>
      <c r="B47" s="151"/>
      <c r="C47" s="152"/>
      <c r="D47" s="152"/>
      <c r="E47" s="152"/>
      <c r="F47" s="151"/>
      <c r="G47" s="153"/>
      <c r="H47" s="151"/>
      <c r="I47" s="154"/>
      <c r="J47" s="152"/>
      <c r="K47" s="154"/>
      <c r="L47" s="152" t="s">
        <v>31</v>
      </c>
      <c r="M47" s="114"/>
      <c r="N47" s="114"/>
    </row>
    <row r="48" spans="1:14" ht="14.5" x14ac:dyDescent="0.35">
      <c r="A48" s="113"/>
      <c r="B48" s="151"/>
      <c r="C48" s="152"/>
      <c r="D48" s="152"/>
      <c r="E48" s="152"/>
      <c r="F48" s="151"/>
      <c r="G48" s="153"/>
      <c r="H48" s="151"/>
      <c r="I48" s="154"/>
      <c r="J48" s="152"/>
      <c r="K48" s="154"/>
      <c r="L48" s="152" t="s">
        <v>32</v>
      </c>
      <c r="M48" s="114"/>
      <c r="N48" s="114"/>
    </row>
    <row r="49" spans="1:14" ht="14.5" x14ac:dyDescent="0.35">
      <c r="A49" s="113"/>
      <c r="B49" s="151" t="s">
        <v>44</v>
      </c>
      <c r="C49" s="152"/>
      <c r="D49" s="152"/>
      <c r="E49" s="152"/>
      <c r="F49" s="151" t="s">
        <v>44</v>
      </c>
      <c r="G49" s="153"/>
      <c r="H49" s="151"/>
      <c r="I49" s="154"/>
      <c r="J49" s="152"/>
      <c r="K49" s="154"/>
      <c r="L49" s="151" t="s">
        <v>44</v>
      </c>
      <c r="M49" s="114"/>
      <c r="N49" s="114"/>
    </row>
    <row r="50" spans="1:14" x14ac:dyDescent="0.3">
      <c r="A50" s="113"/>
      <c r="B50" s="113"/>
      <c r="C50" s="114"/>
      <c r="D50" s="114"/>
      <c r="E50" s="113"/>
      <c r="F50" s="113"/>
      <c r="G50" s="113"/>
      <c r="H50" s="113"/>
      <c r="I50" s="115"/>
      <c r="J50" s="114"/>
      <c r="K50" s="115"/>
      <c r="L50" s="114"/>
      <c r="M50" s="114"/>
      <c r="N50" s="114"/>
    </row>
    <row r="51" spans="1:14" ht="12.75" customHeight="1" x14ac:dyDescent="0.3">
      <c r="A51" s="113"/>
      <c r="B51" s="113"/>
      <c r="C51" s="114"/>
      <c r="D51" s="114"/>
      <c r="E51" s="113"/>
      <c r="F51" s="113"/>
      <c r="G51" s="113"/>
      <c r="H51" s="113"/>
      <c r="I51" s="115"/>
      <c r="J51" s="114"/>
      <c r="K51" s="115"/>
      <c r="L51" s="114"/>
      <c r="M51" s="114"/>
      <c r="N51" s="114"/>
    </row>
    <row r="52" spans="1:14" ht="25.15" customHeight="1" x14ac:dyDescent="0.3">
      <c r="A52" s="113"/>
      <c r="B52" s="113"/>
      <c r="C52" s="114"/>
      <c r="D52" s="114"/>
      <c r="E52" s="113"/>
      <c r="F52" s="113"/>
      <c r="G52" s="113"/>
      <c r="H52" s="113"/>
      <c r="I52" s="115"/>
      <c r="J52" s="114"/>
      <c r="K52" s="115"/>
      <c r="L52" s="114"/>
      <c r="M52" s="114"/>
      <c r="N52" s="114"/>
    </row>
    <row r="53" spans="1:14" ht="25.15" customHeight="1" x14ac:dyDescent="0.3">
      <c r="A53" s="113"/>
      <c r="B53" s="113"/>
      <c r="C53" s="114"/>
      <c r="D53" s="114"/>
      <c r="E53" s="114"/>
      <c r="F53" s="114"/>
      <c r="G53" s="115"/>
      <c r="H53" s="114"/>
      <c r="I53" s="115"/>
      <c r="J53" s="114"/>
      <c r="K53" s="115"/>
      <c r="L53" s="114"/>
      <c r="M53" s="114"/>
      <c r="N53" s="114"/>
    </row>
    <row r="54" spans="1:14" ht="25.15" customHeight="1" x14ac:dyDescent="0.3">
      <c r="A54" s="113"/>
      <c r="B54" s="113"/>
      <c r="C54" s="114"/>
      <c r="D54" s="114"/>
      <c r="E54" s="114"/>
      <c r="F54" s="114"/>
      <c r="G54" s="115"/>
      <c r="H54" s="114"/>
      <c r="I54" s="115"/>
      <c r="J54" s="114"/>
      <c r="K54" s="115"/>
      <c r="L54" s="114"/>
      <c r="M54" s="114"/>
      <c r="N54" s="114"/>
    </row>
    <row r="55" spans="1:14" x14ac:dyDescent="0.3">
      <c r="A55" s="113"/>
      <c r="B55" s="113"/>
      <c r="C55" s="114"/>
      <c r="D55" s="114"/>
      <c r="E55" s="114"/>
      <c r="F55" s="114"/>
      <c r="G55" s="115"/>
      <c r="H55" s="114"/>
      <c r="I55" s="115"/>
      <c r="J55" s="114"/>
      <c r="K55" s="115"/>
      <c r="L55" s="114"/>
      <c r="M55" s="114"/>
      <c r="N55" s="114"/>
    </row>
    <row r="56" spans="1:14" ht="12.75" customHeight="1" x14ac:dyDescent="0.3"/>
    <row r="57" spans="1:14" ht="12.75" customHeight="1" x14ac:dyDescent="0.3"/>
    <row r="58" spans="1:14" ht="41.5" customHeight="1" x14ac:dyDescent="0.3"/>
    <row r="59" spans="1:14" ht="41.5" customHeight="1" x14ac:dyDescent="0.3"/>
    <row r="60" spans="1:14" ht="12.75" customHeight="1" x14ac:dyDescent="0.3"/>
    <row r="61" spans="1:14" ht="12.75" customHeight="1" x14ac:dyDescent="0.3"/>
    <row r="62" spans="1:14" ht="12.75" customHeight="1" x14ac:dyDescent="0.3"/>
    <row r="63" spans="1:14" ht="15" customHeight="1" x14ac:dyDescent="0.3"/>
    <row r="64" spans="1:14" ht="12.75" customHeight="1" x14ac:dyDescent="0.3"/>
    <row r="67" spans="16:18" ht="12.75" customHeight="1" x14ac:dyDescent="0.3"/>
    <row r="68" spans="16:18" ht="12.75" customHeight="1" x14ac:dyDescent="0.3"/>
    <row r="69" spans="16:18" ht="12.75" customHeight="1" x14ac:dyDescent="0.3"/>
    <row r="70" spans="16:18" ht="27" customHeight="1" x14ac:dyDescent="0.3"/>
    <row r="71" spans="16:18" ht="12.75" customHeight="1" x14ac:dyDescent="0.3"/>
    <row r="73" spans="16:18" ht="12.75" customHeight="1" x14ac:dyDescent="0.3"/>
    <row r="74" spans="16:18" ht="12.75" customHeight="1" x14ac:dyDescent="0.3"/>
    <row r="77" spans="16:18" ht="25.15" customHeight="1" x14ac:dyDescent="0.3"/>
    <row r="79" spans="16:18" ht="12.75" customHeight="1" x14ac:dyDescent="0.3"/>
    <row r="80" spans="16:18" ht="12.75" customHeight="1" x14ac:dyDescent="0.3">
      <c r="P80" s="3"/>
      <c r="Q80" s="3"/>
      <c r="R80" s="3"/>
    </row>
    <row r="81" ht="12.75" customHeight="1" x14ac:dyDescent="0.3"/>
    <row r="82" ht="12.75" customHeight="1" x14ac:dyDescent="0.3"/>
    <row r="83" ht="27.75" customHeight="1" x14ac:dyDescent="0.3"/>
    <row r="84" ht="12.75" customHeight="1" x14ac:dyDescent="0.3"/>
    <row r="85" ht="12.75" customHeight="1" x14ac:dyDescent="0.3"/>
    <row r="87" ht="25.15" customHeight="1" x14ac:dyDescent="0.3"/>
    <row r="88" ht="12.75" customHeight="1" x14ac:dyDescent="0.3"/>
    <row r="89" ht="12.75" customHeight="1" x14ac:dyDescent="0.3"/>
    <row r="90" ht="12.75" customHeight="1" x14ac:dyDescent="0.3"/>
    <row r="91" ht="15" customHeight="1" x14ac:dyDescent="0.3"/>
    <row r="92" ht="25.9" customHeight="1" x14ac:dyDescent="0.3"/>
    <row r="94" ht="25.9" customHeight="1" x14ac:dyDescent="0.3"/>
    <row r="96" ht="25.9" customHeight="1" x14ac:dyDescent="0.3"/>
    <row r="97" ht="15" customHeight="1" x14ac:dyDescent="0.3"/>
    <row r="99" ht="25.15" customHeight="1" x14ac:dyDescent="0.3"/>
    <row r="101" ht="66.650000000000006" customHeight="1" x14ac:dyDescent="0.3"/>
    <row r="102" ht="25.9" customHeight="1" x14ac:dyDescent="0.3"/>
    <row r="103" ht="14.5" customHeight="1" x14ac:dyDescent="0.3"/>
    <row r="104" ht="15" customHeight="1" x14ac:dyDescent="0.3"/>
    <row r="105" ht="25.15" customHeight="1" x14ac:dyDescent="0.3"/>
    <row r="107" ht="25.15" customHeight="1" x14ac:dyDescent="0.3"/>
    <row r="108" ht="25.15" customHeight="1" x14ac:dyDescent="0.3"/>
    <row r="109" ht="25.15" customHeight="1" x14ac:dyDescent="0.3"/>
    <row r="110" ht="12.75" customHeight="1" x14ac:dyDescent="0.3"/>
    <row r="112" ht="12.75" customHeight="1" x14ac:dyDescent="0.3"/>
    <row r="113" ht="25.15" customHeight="1" x14ac:dyDescent="0.3"/>
    <row r="114" ht="12.75" customHeight="1" x14ac:dyDescent="0.3"/>
    <row r="116" ht="12.75" customHeight="1" x14ac:dyDescent="0.3"/>
    <row r="117" ht="25.15" customHeight="1" x14ac:dyDescent="0.3"/>
    <row r="118" ht="12.75" customHeight="1" x14ac:dyDescent="0.3"/>
    <row r="120" ht="12.75" customHeight="1" x14ac:dyDescent="0.3"/>
    <row r="121" ht="25.15" customHeight="1" x14ac:dyDescent="0.3"/>
    <row r="122" ht="12.75" customHeight="1" x14ac:dyDescent="0.3"/>
    <row r="124" ht="12.75" customHeight="1" x14ac:dyDescent="0.3"/>
    <row r="125" ht="25.15" customHeight="1" x14ac:dyDescent="0.3"/>
    <row r="126" ht="12.75" customHeight="1" x14ac:dyDescent="0.3"/>
    <row r="127" ht="25.15" customHeight="1" x14ac:dyDescent="0.3"/>
    <row r="129" ht="12.75" customHeight="1" x14ac:dyDescent="0.3"/>
    <row r="130" ht="12.75" customHeight="1" x14ac:dyDescent="0.3"/>
    <row r="131" ht="12.75" customHeight="1" x14ac:dyDescent="0.3"/>
    <row r="132" ht="12.75" customHeight="1" x14ac:dyDescent="0.3"/>
    <row r="133" ht="12.75" customHeight="1" x14ac:dyDescent="0.3"/>
    <row r="134" ht="12.75" customHeight="1" x14ac:dyDescent="0.3"/>
    <row r="135" ht="12.75" customHeight="1" x14ac:dyDescent="0.3"/>
    <row r="136" ht="12.75" customHeight="1" x14ac:dyDescent="0.3"/>
    <row r="137" ht="12.75" customHeight="1" x14ac:dyDescent="0.3"/>
    <row r="138" ht="12.75" customHeight="1" x14ac:dyDescent="0.3"/>
    <row r="139" ht="12.75" customHeight="1" x14ac:dyDescent="0.3"/>
    <row r="140" ht="12.75" customHeight="1" x14ac:dyDescent="0.3"/>
    <row r="141" ht="12.75" customHeight="1" x14ac:dyDescent="0.3"/>
    <row r="142" ht="12.75" customHeight="1" x14ac:dyDescent="0.3"/>
    <row r="143" ht="12.75" customHeight="1" x14ac:dyDescent="0.3"/>
    <row r="144" ht="12.75" customHeight="1" x14ac:dyDescent="0.3"/>
    <row r="145" ht="12.75" customHeight="1" x14ac:dyDescent="0.3"/>
    <row r="146" ht="12.75" customHeight="1" x14ac:dyDescent="0.3"/>
    <row r="147" ht="12.75" customHeight="1" x14ac:dyDescent="0.3"/>
    <row r="148" ht="12.75" customHeight="1" x14ac:dyDescent="0.3"/>
    <row r="150" ht="12.75" customHeight="1" x14ac:dyDescent="0.3"/>
    <row r="152" ht="12.75" customHeight="1" x14ac:dyDescent="0.3"/>
    <row r="154" ht="12.75" customHeight="1" x14ac:dyDescent="0.3"/>
    <row r="155" ht="12.75" customHeight="1" x14ac:dyDescent="0.3"/>
    <row r="156" ht="12.75" customHeight="1" x14ac:dyDescent="0.3"/>
    <row r="157" ht="25.15" customHeight="1" x14ac:dyDescent="0.3"/>
    <row r="159" ht="12.75" customHeight="1" x14ac:dyDescent="0.3"/>
    <row r="160" ht="12.75" customHeight="1" x14ac:dyDescent="0.3"/>
    <row r="161" ht="12.75" customHeight="1" x14ac:dyDescent="0.3"/>
    <row r="162" ht="12.75" customHeight="1" x14ac:dyDescent="0.3"/>
    <row r="163" ht="12.75" customHeight="1" x14ac:dyDescent="0.3"/>
    <row r="164" ht="12.75" customHeight="1" x14ac:dyDescent="0.3"/>
    <row r="165" ht="12.75" customHeight="1" x14ac:dyDescent="0.3"/>
    <row r="166" ht="12.75" customHeight="1" x14ac:dyDescent="0.3"/>
    <row r="167" ht="12.75" customHeight="1" x14ac:dyDescent="0.3"/>
    <row r="168" ht="12.75" customHeight="1" x14ac:dyDescent="0.3"/>
    <row r="169" ht="12.75" customHeight="1" x14ac:dyDescent="0.3"/>
    <row r="170" ht="54" customHeight="1" x14ac:dyDescent="0.3"/>
    <row r="171" ht="12.75" customHeight="1" x14ac:dyDescent="0.3"/>
    <row r="172" ht="12.75" customHeight="1" x14ac:dyDescent="0.3"/>
    <row r="173" ht="12.75" customHeight="1" x14ac:dyDescent="0.3"/>
    <row r="174" ht="12.75" customHeight="1" x14ac:dyDescent="0.3"/>
    <row r="175" ht="12.75" customHeight="1" x14ac:dyDescent="0.3"/>
    <row r="176" ht="12.75" customHeight="1" x14ac:dyDescent="0.3"/>
    <row r="177" ht="12.75" customHeight="1" x14ac:dyDescent="0.3"/>
    <row r="178" ht="12.75" customHeight="1" x14ac:dyDescent="0.3"/>
    <row r="180" ht="12.75" customHeight="1" x14ac:dyDescent="0.3"/>
    <row r="181" ht="12.75" customHeight="1" x14ac:dyDescent="0.3"/>
    <row r="182" ht="12.75" customHeight="1" x14ac:dyDescent="0.3"/>
    <row r="185" ht="12.75" customHeight="1" x14ac:dyDescent="0.3"/>
    <row r="186" ht="12.75" customHeight="1" x14ac:dyDescent="0.3"/>
    <row r="187" ht="12.75" customHeight="1" x14ac:dyDescent="0.3"/>
    <row r="188" ht="29.25" customHeight="1" x14ac:dyDescent="0.3"/>
    <row r="189" ht="12.75" customHeight="1" x14ac:dyDescent="0.3"/>
    <row r="190" ht="12.75" customHeight="1" x14ac:dyDescent="0.3"/>
    <row r="191" ht="12.75" customHeight="1" x14ac:dyDescent="0.3"/>
    <row r="192" ht="32.5" customHeight="1" x14ac:dyDescent="0.3"/>
    <row r="193" ht="12.75" customHeight="1" x14ac:dyDescent="0.3"/>
    <row r="194" ht="12.75" customHeight="1" x14ac:dyDescent="0.3"/>
    <row r="195" ht="12.75" customHeight="1" x14ac:dyDescent="0.3"/>
    <row r="196" ht="42" customHeight="1" x14ac:dyDescent="0.3"/>
    <row r="197" ht="30" customHeight="1" x14ac:dyDescent="0.3"/>
    <row r="198" ht="30" customHeight="1" x14ac:dyDescent="0.3"/>
    <row r="199" ht="18" customHeight="1" x14ac:dyDescent="0.3"/>
  </sheetData>
  <mergeCells count="24">
    <mergeCell ref="A4:N4"/>
    <mergeCell ref="A3:B3"/>
    <mergeCell ref="E3:G3"/>
    <mergeCell ref="A6:B6"/>
    <mergeCell ref="H12:J12"/>
    <mergeCell ref="E5:G5"/>
    <mergeCell ref="H6:J6"/>
    <mergeCell ref="H7:J7"/>
    <mergeCell ref="H8:J8"/>
    <mergeCell ref="E12:G12"/>
    <mergeCell ref="E10:G10"/>
    <mergeCell ref="E8:G8"/>
    <mergeCell ref="E7:G7"/>
    <mergeCell ref="E6:G6"/>
    <mergeCell ref="H5:M5"/>
    <mergeCell ref="H10:J10"/>
    <mergeCell ref="G18:H18"/>
    <mergeCell ref="I18:J18"/>
    <mergeCell ref="M18:N18"/>
    <mergeCell ref="K18:L18"/>
    <mergeCell ref="A18:A19"/>
    <mergeCell ref="B18:B19"/>
    <mergeCell ref="C18:C19"/>
    <mergeCell ref="D18:F18"/>
  </mergeCells>
  <phoneticPr fontId="2" type="noConversion"/>
  <pageMargins left="0.25" right="0.25" top="0.75" bottom="0.75" header="0.3" footer="0.3"/>
  <pageSetup paperSize="9" scale="85" firstPageNumber="0" fitToHeight="0" orientation="landscape" horizontalDpi="300" verticalDpi="300" r:id="rId1"/>
  <headerFooter alignWithMargins="0">
    <oddFooter>&amp;R&amp;P(&amp;N)</oddFooter>
  </headerFooter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</vt:i4>
      </vt:variant>
    </vt:vector>
  </HeadingPairs>
  <TitlesOfParts>
    <vt:vector size="2" baseType="lpstr">
      <vt:lpstr>Tehtud tööde akt nr.</vt:lpstr>
      <vt:lpstr>'Tehtud tööde akt nr.'!Prindiala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Võsu</dc:creator>
  <cp:lastModifiedBy>Raivo Altmets</cp:lastModifiedBy>
  <cp:lastPrinted>2021-07-22T09:09:31Z</cp:lastPrinted>
  <dcterms:created xsi:type="dcterms:W3CDTF">2010-05-31T13:50:53Z</dcterms:created>
  <dcterms:modified xsi:type="dcterms:W3CDTF">2021-08-03T11:24:51Z</dcterms:modified>
</cp:coreProperties>
</file>